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\Rigidezza torrino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<sst xmlns="http://schemas.openxmlformats.org/spreadsheetml/2006/main" count="64" uniqueCount="43">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</sst>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15.573120117187496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60</v>
      </c>
      <c r="I3" s="2" t="s">
        <v>3</v>
      </c>
      <c r="K3" s="13" t="s">
        <v>39</v>
      </c>
      <c r="L3" s="5">
        <f>1/(1+0.5*(I28+Q28+2/3*I28*Q28)/(1+(I28+Q28)/6))</f>
        <v>0.44336067390822431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6.9045090300099732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0.50000000000000011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50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4.6500000000000004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40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24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135000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13289062.5</v>
      </c>
      <c r="D27" s="16" t="s">
        <v>16</v>
      </c>
      <c r="G27" s="8">
        <f>H14</f>
        <v>50</v>
      </c>
      <c r="H27" s="8" t="s">
        <v>14</v>
      </c>
      <c r="I27" s="17">
        <f>$C$21*I26/G28/100</f>
        <v>21169354.838709675</v>
      </c>
      <c r="J27" s="16" t="s">
        <v>16</v>
      </c>
      <c r="L27" s="8">
        <f>IF($B$13=1,H14,H20)</f>
        <v>50</v>
      </c>
      <c r="O27" s="8">
        <f>L27</f>
        <v>50</v>
      </c>
      <c r="P27" s="8" t="s">
        <v>15</v>
      </c>
      <c r="Q27" s="17">
        <f>$C$21*Q26/O28/100</f>
        <v>21169354.838709675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1.2555000000000001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1.2555000000000001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50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2017-01-09T20:03:14Z</dcterms:modified>
</cp:coreProperties>
</file>